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5600" windowHeight="16060"/>
  </bookViews>
  <sheets>
    <sheet name="commande" sheetId="1" r:id="rId1"/>
  </sheets>
  <definedNames>
    <definedName name="cartes" localSheetId="0">commande!$B$24</definedName>
    <definedName name="_xlnm.Print_Area" localSheetId="0">commande!$A$1:$G$50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34" i="1"/>
  <c r="G36" i="1"/>
  <c r="G32" i="1"/>
  <c r="G30" i="1"/>
  <c r="G28" i="1"/>
  <c r="G26" i="1"/>
  <c r="G22" i="1"/>
  <c r="G19" i="1"/>
  <c r="G16" i="1"/>
  <c r="G14" i="1"/>
  <c r="G9" i="1"/>
  <c r="G23" i="1"/>
  <c r="D3" i="1"/>
  <c r="D2" i="1"/>
  <c r="E38" i="1"/>
  <c r="G38" i="1"/>
  <c r="G37" i="1"/>
  <c r="G39" i="1"/>
</calcChain>
</file>

<file path=xl/sharedStrings.xml><?xml version="1.0" encoding="utf-8"?>
<sst xmlns="http://schemas.openxmlformats.org/spreadsheetml/2006/main" count="66" uniqueCount="60">
  <si>
    <t>Objet</t>
  </si>
  <si>
    <t>Intitulé</t>
  </si>
  <si>
    <t>Livres</t>
  </si>
  <si>
    <r>
      <t xml:space="preserve">Arctic Nature – version Grønland </t>
    </r>
    <r>
      <rPr>
        <b/>
        <sz val="9"/>
        <rFont val="Trebuchet MS"/>
        <family val="2"/>
      </rPr>
      <t>&amp; Svalbard</t>
    </r>
  </si>
  <si>
    <t>Livre de photos sur la nature au Groenland et au Spitzberg</t>
  </si>
  <si>
    <t>Auteurs : Olivier Gilg et Brigitte Sabard</t>
  </si>
  <si>
    <r>
      <t>Arctic Nature- version Svalbard</t>
    </r>
    <r>
      <rPr>
        <b/>
        <sz val="11"/>
        <rFont val="Trebuchet MS"/>
        <family val="2"/>
      </rPr>
      <t xml:space="preserve"> </t>
    </r>
    <r>
      <rPr>
        <b/>
        <sz val="9"/>
        <rFont val="Trebuchet MS"/>
        <family val="2"/>
      </rPr>
      <t>&amp; Grønland</t>
    </r>
  </si>
  <si>
    <t>Réalisé par les membres du GREA</t>
  </si>
  <si>
    <t>30 ans d'exploration naturaliste dans l'Arctique</t>
  </si>
  <si>
    <t>livre réalisé par le GREA pour les 30 ans de l'association</t>
  </si>
  <si>
    <t>DVD</t>
  </si>
  <si>
    <r>
      <t>"80 degrés de latitude Nord",</t>
    </r>
    <r>
      <rPr>
        <b/>
        <sz val="12"/>
        <rFont val="Trebuchet MS"/>
        <family val="2"/>
      </rPr>
      <t xml:space="preserve"> </t>
    </r>
    <r>
      <rPr>
        <u/>
        <sz val="9"/>
        <rFont val="Trebuchet MS"/>
        <family val="2"/>
      </rPr>
      <t>DVD</t>
    </r>
  </si>
  <si>
    <t>Reportage sur l'expédition GREA de 1978 au Spitzberg</t>
  </si>
  <si>
    <r>
      <t>"Groenland terre Sauvage"</t>
    </r>
    <r>
      <rPr>
        <sz val="10"/>
        <rFont val="Trebuchet MS"/>
        <family val="2"/>
      </rPr>
      <t>,</t>
    </r>
    <r>
      <rPr>
        <sz val="9"/>
        <rFont val="Trebuchet MS"/>
        <family val="2"/>
      </rPr>
      <t xml:space="preserve"> </t>
    </r>
    <r>
      <rPr>
        <u/>
        <sz val="9"/>
        <rFont val="Trebuchet MS"/>
        <family val="2"/>
      </rPr>
      <t>DVD</t>
    </r>
  </si>
  <si>
    <t>Reportage sur la Bernache nonnette et le Boeuf musqué</t>
  </si>
  <si>
    <t>Les deux DVD</t>
  </si>
  <si>
    <r>
      <t xml:space="preserve">CD </t>
    </r>
    <r>
      <rPr>
        <sz val="9.5"/>
        <rFont val="Trebuchet MS"/>
        <family val="2"/>
      </rPr>
      <t>audio</t>
    </r>
  </si>
  <si>
    <t>" Groenland, le plus grand Parc Naturel du monde "</t>
  </si>
  <si>
    <t>Réalisées par le GREA</t>
  </si>
  <si>
    <t>Tarif membres bienfaiteurs</t>
  </si>
  <si>
    <t>Tarif Public</t>
  </si>
  <si>
    <t>Nombre commandé</t>
  </si>
  <si>
    <t>TOTAL</t>
  </si>
  <si>
    <t>Formulaire de commande des ouvrages GREA</t>
  </si>
  <si>
    <t>Merci d'envoyer le présent bon ainsi que votre chèque libellé à l'ordre du GREA à :</t>
  </si>
  <si>
    <t>Adresse d’expédition de la commande :</t>
  </si>
  <si>
    <t>TOTAL à régler</t>
  </si>
  <si>
    <t>Unité (préciser ci-contre le(s) sujet(s) souhaité(s))</t>
  </si>
  <si>
    <t>NB : Tous les bénéfices de la vente de ces ouvrages sont reversés au GREA.</t>
  </si>
  <si>
    <t>cotisation de 40 € par an, voir</t>
  </si>
  <si>
    <t>Etes-vous membre bienfaiteur ? (*)</t>
  </si>
  <si>
    <t>Souhaitez-vous le devenir ? (*)</t>
  </si>
  <si>
    <t>le site internet pour les détails</t>
  </si>
  <si>
    <r>
      <t>Cotisation membre bienfaiteur</t>
    </r>
    <r>
      <rPr>
        <sz val="9"/>
        <rFont val="Trebuchet MS"/>
        <family val="2"/>
      </rPr>
      <t xml:space="preserve"> </t>
    </r>
    <r>
      <rPr>
        <sz val="8"/>
        <rFont val="Trebuchet MS"/>
        <family val="2"/>
      </rPr>
      <t>(minimum 40 €)</t>
    </r>
  </si>
  <si>
    <t xml:space="preserve">Jean-Pierre WIEST, 6 rue du Collège, 67140 BARR </t>
  </si>
  <si>
    <t>Adresse :</t>
  </si>
  <si>
    <t>Nom, Prénom :</t>
  </si>
  <si>
    <t>Code postal :</t>
  </si>
  <si>
    <t>Ville :</t>
  </si>
  <si>
    <t>Réalisé par O. Gilg, B. Sabard, P. Huguet, J. Ioset</t>
  </si>
  <si>
    <t>réalisé par Pierre Mann et le GREA.</t>
  </si>
  <si>
    <t>réalisé par M. Terrasse et le GREA.</t>
  </si>
  <si>
    <t>(*) : cocher la case pour "OUI" en cliquant dessus</t>
  </si>
  <si>
    <t>BIC : CMCIFRPP</t>
  </si>
  <si>
    <t>Si vous optez pour un virement bancaire, il sera à l'ordre du GREA</t>
  </si>
  <si>
    <t>3 Rue Taufflieb, 67140 BARR, France</t>
  </si>
  <si>
    <t>Banque : CIAL, Agence de BARR</t>
  </si>
  <si>
    <t>IBAN :  FR76  30087  33024  00021251001  14</t>
  </si>
  <si>
    <t>Frais de port (La Poste)</t>
  </si>
  <si>
    <t>ABCDaire des pôles / Reflets du Spitzberg</t>
  </si>
  <si>
    <t>épuisés</t>
  </si>
  <si>
    <t>Lot de 10 (préciser ci-contre les sujets et quantités souhaités)</t>
  </si>
  <si>
    <t>Lot de 20 (préciser ci-contre les sujets et quantités souhaités)</t>
  </si>
  <si>
    <t>Total commande</t>
  </si>
  <si>
    <t>Lot de cartes postales (photos)</t>
  </si>
  <si>
    <t>Cartes postales PHOTOS</t>
  </si>
  <si>
    <t>Lot de cartes postales (aquarelles)</t>
  </si>
  <si>
    <t>Cartes postales AQUARELLES</t>
  </si>
  <si>
    <r>
      <t xml:space="preserve">Préciser ici pour chaque sujet le nombre souhaité : 
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Bœuf musqué (hiver),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Bœuf musqué (été),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Plongeon catmarin,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Chouettes harfang (adultes),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Bébé phoque,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Morse,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Rennes,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Renardeaux (été),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village du Groenland,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Renard (hiver),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Clair de lune,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Ours blanc (été),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Ours blanc (hiver),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Lemming, (épuisé)Iceberg,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Front de glacier,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Baie de la Madeleine,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>Bernache nonette</t>
    </r>
  </si>
  <si>
    <r>
      <t xml:space="preserve">Préciser ici pour chaque sujet le nombre souhaité : 
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Alpes de Stauning,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Bécasseau maubèche et ses poussins,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Bruant des neiges couple,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Chouettes harfang avec poussins,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Epilobe à feuilles larges,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Labbes à longue queue,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Mouette de Sabine,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Papillon Colias,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Raisins d'ours et saules arctiques,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 xml:space="preserve">Renardeaux polaires au terrier, </t>
    </r>
    <r>
      <rPr>
        <sz val="14"/>
        <rFont val="Trebuchet MS"/>
        <family val="2"/>
      </rPr>
      <t>□</t>
    </r>
    <r>
      <rPr>
        <sz val="8"/>
        <rFont val="Trebuchet MS"/>
        <family val="2"/>
      </rPr>
      <t>Sizerin blanchâtre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</si>
</sst>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0\ &quot;€&quot;"/>
  </numFmts>
  <fonts count="15" x14ac:knownFonts="1">
    <font>
      <sz val="10"/>
      <name val="Arial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  <font>
      <u/>
      <sz val="9"/>
      <name val="Trebuchet MS"/>
      <family val="2"/>
    </font>
    <font>
      <sz val="9.5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4"/>
      <name val="Trebuchet MS"/>
      <family val="2"/>
    </font>
    <font>
      <b/>
      <sz val="2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49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0" applyFont="1" applyProtection="1"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164" fontId="10" fillId="0" borderId="4" xfId="0" applyNumberFormat="1" applyFont="1" applyBorder="1" applyAlignment="1" applyProtection="1">
      <alignment vertical="center" wrapText="1"/>
      <protection hidden="1"/>
    </xf>
    <xf numFmtId="164" fontId="10" fillId="0" borderId="7" xfId="0" applyNumberFormat="1" applyFont="1" applyBorder="1" applyAlignment="1" applyProtection="1">
      <alignment vertical="center" wrapText="1"/>
      <protection hidden="1"/>
    </xf>
    <xf numFmtId="164" fontId="10" fillId="0" borderId="3" xfId="0" applyNumberFormat="1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vertical="center" wrapText="1"/>
      <protection hidden="1"/>
    </xf>
    <xf numFmtId="0" fontId="5" fillId="0" borderId="8" xfId="0" applyFont="1" applyBorder="1" applyAlignment="1" applyProtection="1">
      <alignment vertical="center" wrapText="1"/>
      <protection hidden="1"/>
    </xf>
    <xf numFmtId="0" fontId="1" fillId="0" borderId="0" xfId="0" applyFont="1" applyProtection="1">
      <protection locked="0" hidden="1"/>
    </xf>
    <xf numFmtId="0" fontId="2" fillId="0" borderId="8" xfId="0" applyFont="1" applyBorder="1" applyAlignment="1" applyProtection="1">
      <alignment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165" fontId="10" fillId="0" borderId="7" xfId="0" applyNumberFormat="1" applyFont="1" applyBorder="1" applyAlignment="1" applyProtection="1">
      <alignment vertical="center" wrapText="1"/>
      <protection hidden="1"/>
    </xf>
    <xf numFmtId="165" fontId="2" fillId="0" borderId="3" xfId="0" applyNumberFormat="1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10" fillId="2" borderId="16" xfId="0" applyFont="1" applyFill="1" applyBorder="1" applyAlignment="1" applyProtection="1">
      <alignment vertical="center" wrapText="1"/>
      <protection locked="0" hidden="1"/>
    </xf>
    <xf numFmtId="0" fontId="10" fillId="2" borderId="17" xfId="0" applyFont="1" applyFill="1" applyBorder="1" applyAlignment="1" applyProtection="1">
      <alignment vertical="center" wrapText="1"/>
      <protection locked="0" hidden="1"/>
    </xf>
    <xf numFmtId="165" fontId="10" fillId="0" borderId="3" xfId="0" applyNumberFormat="1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5" fillId="0" borderId="18" xfId="0" applyFont="1" applyBorder="1" applyAlignment="1" applyProtection="1">
      <alignment vertical="center" wrapText="1"/>
      <protection hidden="1"/>
    </xf>
    <xf numFmtId="165" fontId="10" fillId="0" borderId="2" xfId="0" applyNumberFormat="1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10" fillId="3" borderId="23" xfId="0" applyFont="1" applyFill="1" applyBorder="1" applyAlignment="1" applyProtection="1">
      <alignment vertical="center" wrapText="1"/>
      <protection hidden="1"/>
    </xf>
    <xf numFmtId="165" fontId="10" fillId="3" borderId="24" xfId="0" applyNumberFormat="1" applyFont="1" applyFill="1" applyBorder="1" applyAlignment="1" applyProtection="1">
      <alignment vertical="center" wrapText="1"/>
      <protection hidden="1"/>
    </xf>
    <xf numFmtId="0" fontId="10" fillId="3" borderId="25" xfId="0" applyFont="1" applyFill="1" applyBorder="1" applyAlignment="1" applyProtection="1">
      <alignment vertical="center" wrapText="1"/>
      <protection hidden="1"/>
    </xf>
    <xf numFmtId="0" fontId="10" fillId="3" borderId="24" xfId="0" applyFont="1" applyFill="1" applyBorder="1" applyAlignment="1" applyProtection="1">
      <alignment vertical="center" wrapText="1"/>
      <protection hidden="1"/>
    </xf>
    <xf numFmtId="165" fontId="10" fillId="3" borderId="5" xfId="0" applyNumberFormat="1" applyFont="1" applyFill="1" applyBorder="1" applyAlignment="1" applyProtection="1">
      <alignment vertical="center" wrapText="1"/>
      <protection hidden="1"/>
    </xf>
    <xf numFmtId="165" fontId="10" fillId="0" borderId="26" xfId="0" applyNumberFormat="1" applyFont="1" applyFill="1" applyBorder="1" applyAlignment="1" applyProtection="1">
      <alignment vertical="center" wrapText="1"/>
      <protection hidden="1"/>
    </xf>
    <xf numFmtId="0" fontId="1" fillId="3" borderId="1" xfId="0" applyFont="1" applyFill="1" applyBorder="1" applyProtection="1">
      <protection hidden="1"/>
    </xf>
    <xf numFmtId="0" fontId="10" fillId="3" borderId="27" xfId="0" applyFont="1" applyFill="1" applyBorder="1" applyAlignment="1" applyProtection="1">
      <alignment wrapText="1"/>
      <protection locked="0" hidden="1"/>
    </xf>
    <xf numFmtId="0" fontId="6" fillId="3" borderId="0" xfId="0" applyFont="1" applyFill="1" applyAlignment="1" applyProtection="1">
      <alignment horizontal="right"/>
      <protection locked="0" hidden="1"/>
    </xf>
    <xf numFmtId="0" fontId="1" fillId="3" borderId="0" xfId="0" applyFont="1" applyFill="1" applyProtection="1">
      <protection locked="0" hidden="1"/>
    </xf>
    <xf numFmtId="0" fontId="10" fillId="3" borderId="0" xfId="0" applyFont="1" applyFill="1" applyAlignment="1" applyProtection="1">
      <alignment wrapText="1"/>
      <protection locked="0" hidden="1"/>
    </xf>
    <xf numFmtId="0" fontId="6" fillId="3" borderId="0" xfId="0" applyFont="1" applyFill="1" applyProtection="1">
      <protection locked="0" hidden="1"/>
    </xf>
    <xf numFmtId="0" fontId="10" fillId="3" borderId="18" xfId="0" applyFont="1" applyFill="1" applyBorder="1" applyAlignment="1" applyProtection="1">
      <alignment vertical="top" wrapText="1"/>
      <protection locked="0" hidden="1"/>
    </xf>
    <xf numFmtId="0" fontId="12" fillId="3" borderId="0" xfId="1" applyFill="1" applyAlignment="1" applyProtection="1">
      <protection locked="0" hidden="1"/>
    </xf>
    <xf numFmtId="165" fontId="10" fillId="0" borderId="4" xfId="0" applyNumberFormat="1" applyFont="1" applyBorder="1" applyAlignment="1" applyProtection="1">
      <alignment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10" fillId="3" borderId="5" xfId="0" applyFont="1" applyFill="1" applyBorder="1" applyAlignment="1" applyProtection="1">
      <alignment vertical="center" wrapText="1"/>
      <protection hidden="1"/>
    </xf>
    <xf numFmtId="0" fontId="1" fillId="3" borderId="5" xfId="0" applyFont="1" applyFill="1" applyBorder="1" applyAlignment="1" applyProtection="1">
      <alignment vertical="center"/>
      <protection hidden="1"/>
    </xf>
    <xf numFmtId="0" fontId="1" fillId="3" borderId="0" xfId="0" applyFont="1" applyFill="1" applyProtection="1">
      <protection hidden="1"/>
    </xf>
    <xf numFmtId="0" fontId="6" fillId="3" borderId="0" xfId="0" applyFont="1" applyFill="1" applyProtection="1">
      <protection hidden="1"/>
    </xf>
    <xf numFmtId="0" fontId="6" fillId="3" borderId="0" xfId="0" applyFont="1" applyFill="1" applyAlignment="1" applyProtection="1">
      <alignment wrapText="1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right"/>
      <protection hidden="1"/>
    </xf>
    <xf numFmtId="0" fontId="10" fillId="3" borderId="0" xfId="0" applyFont="1" applyFill="1" applyProtection="1">
      <protection hidden="1"/>
    </xf>
    <xf numFmtId="0" fontId="1" fillId="3" borderId="0" xfId="0" applyFont="1" applyFill="1" applyBorder="1" applyAlignment="1" applyProtection="1">
      <alignment horizontal="right" vertical="center" textRotation="90" wrapText="1"/>
      <protection hidden="1"/>
    </xf>
    <xf numFmtId="164" fontId="10" fillId="3" borderId="9" xfId="0" applyNumberFormat="1" applyFont="1" applyFill="1" applyBorder="1" applyAlignment="1" applyProtection="1">
      <alignment vertical="center" wrapText="1"/>
      <protection hidden="1"/>
    </xf>
    <xf numFmtId="164" fontId="10" fillId="3" borderId="14" xfId="0" applyNumberFormat="1" applyFont="1" applyFill="1" applyBorder="1" applyAlignment="1" applyProtection="1">
      <alignment vertical="center" wrapText="1"/>
      <protection hidden="1"/>
    </xf>
    <xf numFmtId="164" fontId="10" fillId="3" borderId="0" xfId="0" applyNumberFormat="1" applyFont="1" applyFill="1" applyBorder="1" applyAlignment="1" applyProtection="1">
      <alignment vertical="center" wrapText="1"/>
      <protection hidden="1"/>
    </xf>
    <xf numFmtId="165" fontId="10" fillId="3" borderId="15" xfId="0" applyNumberFormat="1" applyFont="1" applyFill="1" applyBorder="1" applyAlignment="1" applyProtection="1">
      <alignment vertical="center" wrapText="1"/>
      <protection hidden="1"/>
    </xf>
    <xf numFmtId="0" fontId="14" fillId="3" borderId="1" xfId="0" applyFont="1" applyFill="1" applyBorder="1" applyProtection="1">
      <protection hidden="1"/>
    </xf>
    <xf numFmtId="0" fontId="1" fillId="4" borderId="28" xfId="0" applyFont="1" applyFill="1" applyBorder="1" applyProtection="1">
      <protection locked="0" hidden="1"/>
    </xf>
    <xf numFmtId="0" fontId="1" fillId="4" borderId="29" xfId="0" applyFont="1" applyFill="1" applyBorder="1" applyProtection="1">
      <protection locked="0" hidden="1"/>
    </xf>
    <xf numFmtId="0" fontId="1" fillId="3" borderId="31" xfId="0" applyFont="1" applyFill="1" applyBorder="1" applyProtection="1">
      <protection hidden="1"/>
    </xf>
    <xf numFmtId="0" fontId="1" fillId="3" borderId="32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1" fillId="3" borderId="34" xfId="0" applyFont="1" applyFill="1" applyBorder="1" applyAlignment="1" applyProtection="1">
      <alignment horizontal="right"/>
      <protection hidden="1"/>
    </xf>
    <xf numFmtId="0" fontId="1" fillId="3" borderId="35" xfId="0" applyFont="1" applyFill="1" applyBorder="1" applyProtection="1">
      <protection hidden="1"/>
    </xf>
    <xf numFmtId="0" fontId="1" fillId="3" borderId="28" xfId="0" applyFont="1" applyFill="1" applyBorder="1" applyProtection="1">
      <protection hidden="1"/>
    </xf>
    <xf numFmtId="0" fontId="1" fillId="3" borderId="36" xfId="0" applyFont="1" applyFill="1" applyBorder="1" applyAlignment="1" applyProtection="1">
      <alignment horizontal="right"/>
      <protection hidden="1"/>
    </xf>
    <xf numFmtId="0" fontId="4" fillId="3" borderId="0" xfId="0" applyFont="1" applyFill="1" applyProtection="1">
      <protection hidden="1"/>
    </xf>
    <xf numFmtId="0" fontId="2" fillId="3" borderId="30" xfId="0" applyFont="1" applyFill="1" applyBorder="1" applyProtection="1">
      <protection hidden="1"/>
    </xf>
    <xf numFmtId="0" fontId="2" fillId="3" borderId="33" xfId="0" applyFont="1" applyFill="1" applyBorder="1" applyProtection="1">
      <protection hidden="1"/>
    </xf>
    <xf numFmtId="164" fontId="10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3" borderId="0" xfId="1" applyFill="1" applyAlignment="1" applyProtection="1">
      <alignment horizontal="center" vertical="top"/>
      <protection locked="0" hidden="1"/>
    </xf>
    <xf numFmtId="164" fontId="10" fillId="0" borderId="7" xfId="0" applyNumberFormat="1" applyFont="1" applyBorder="1" applyAlignment="1" applyProtection="1">
      <alignment vertical="center" wrapText="1"/>
      <protection hidden="1"/>
    </xf>
    <xf numFmtId="0" fontId="10" fillId="2" borderId="4" xfId="0" applyFont="1" applyFill="1" applyBorder="1" applyAlignment="1" applyProtection="1">
      <alignment vertical="center" wrapText="1"/>
      <protection locked="0" hidden="1"/>
    </xf>
    <xf numFmtId="165" fontId="10" fillId="0" borderId="3" xfId="0" applyNumberFormat="1" applyFont="1" applyBorder="1" applyAlignment="1" applyProtection="1">
      <alignment vertical="center" wrapText="1"/>
      <protection hidden="1"/>
    </xf>
    <xf numFmtId="0" fontId="10" fillId="2" borderId="9" xfId="0" applyFont="1" applyFill="1" applyBorder="1" applyAlignment="1" applyProtection="1">
      <alignment vertical="center" wrapText="1"/>
      <protection locked="0" hidden="1"/>
    </xf>
    <xf numFmtId="165" fontId="10" fillId="3" borderId="25" xfId="0" applyNumberFormat="1" applyFont="1" applyFill="1" applyBorder="1" applyAlignment="1" applyProtection="1">
      <alignment vertical="center" wrapText="1"/>
      <protection hidden="1"/>
    </xf>
    <xf numFmtId="165" fontId="10" fillId="3" borderId="26" xfId="0" applyNumberFormat="1" applyFont="1" applyFill="1" applyBorder="1" applyAlignment="1" applyProtection="1">
      <alignment vertical="center" wrapText="1"/>
      <protection hidden="1"/>
    </xf>
    <xf numFmtId="165" fontId="10" fillId="0" borderId="26" xfId="0" applyNumberFormat="1" applyFont="1" applyFill="1" applyBorder="1" applyAlignment="1" applyProtection="1">
      <alignment vertical="center" wrapText="1"/>
      <protection hidden="1"/>
    </xf>
    <xf numFmtId="0" fontId="10" fillId="0" borderId="9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10" fillId="0" borderId="15" xfId="0" applyFont="1" applyBorder="1" applyAlignment="1" applyProtection="1">
      <alignment horizontal="left" vertical="center" wrapText="1"/>
      <protection hidden="1"/>
    </xf>
    <xf numFmtId="0" fontId="10" fillId="3" borderId="27" xfId="0" applyFont="1" applyFill="1" applyBorder="1" applyAlignment="1" applyProtection="1">
      <alignment horizontal="center"/>
      <protection locked="0"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164" fontId="13" fillId="0" borderId="9" xfId="0" applyNumberFormat="1" applyFont="1" applyBorder="1" applyAlignment="1" applyProtection="1">
      <alignment horizontal="center" vertical="center" wrapText="1"/>
      <protection hidden="1"/>
    </xf>
    <xf numFmtId="164" fontId="13" fillId="0" borderId="14" xfId="0" applyNumberFormat="1" applyFont="1" applyBorder="1" applyAlignment="1" applyProtection="1">
      <alignment horizontal="center" vertical="center" wrapText="1"/>
      <protection hidden="1"/>
    </xf>
    <xf numFmtId="164" fontId="13" fillId="0" borderId="15" xfId="0" applyNumberFormat="1" applyFont="1" applyBorder="1" applyAlignment="1" applyProtection="1">
      <alignment horizontal="center" vertical="center" wrapText="1"/>
      <protection hidden="1"/>
    </xf>
    <xf numFmtId="164" fontId="13" fillId="0" borderId="20" xfId="0" applyNumberFormat="1" applyFont="1" applyBorder="1" applyAlignment="1" applyProtection="1">
      <alignment horizontal="center" vertical="center" wrapText="1"/>
      <protection hidden="1"/>
    </xf>
    <xf numFmtId="164" fontId="13" fillId="0" borderId="18" xfId="0" applyNumberFormat="1" applyFont="1" applyBorder="1" applyAlignment="1" applyProtection="1">
      <alignment horizontal="center" vertical="center" wrapText="1"/>
      <protection hidden="1"/>
    </xf>
    <xf numFmtId="164" fontId="13" fillId="0" borderId="8" xfId="0" applyNumberFormat="1" applyFont="1" applyBorder="1" applyAlignment="1" applyProtection="1">
      <alignment horizontal="center" vertical="center" wrapText="1"/>
      <protection hidden="1"/>
    </xf>
    <xf numFmtId="165" fontId="10" fillId="3" borderId="23" xfId="0" applyNumberFormat="1" applyFont="1" applyFill="1" applyBorder="1" applyAlignment="1" applyProtection="1">
      <alignment horizontal="right" vertical="center" wrapText="1"/>
      <protection hidden="1"/>
    </xf>
    <xf numFmtId="165" fontId="10" fillId="3" borderId="24" xfId="0" applyNumberFormat="1" applyFont="1" applyFill="1" applyBorder="1" applyAlignment="1" applyProtection="1">
      <alignment horizontal="right" vertical="center" wrapText="1"/>
      <protection hidden="1"/>
    </xf>
    <xf numFmtId="165" fontId="10" fillId="3" borderId="25" xfId="0" applyNumberFormat="1" applyFont="1" applyFill="1" applyBorder="1" applyAlignment="1" applyProtection="1">
      <alignment horizontal="right" vertical="center" wrapText="1"/>
      <protection hidden="1"/>
    </xf>
    <xf numFmtId="164" fontId="10" fillId="0" borderId="4" xfId="0" applyNumberFormat="1" applyFont="1" applyBorder="1" applyAlignment="1" applyProtection="1">
      <alignment vertical="center" wrapText="1"/>
      <protection hidden="1"/>
    </xf>
    <xf numFmtId="164" fontId="10" fillId="0" borderId="9" xfId="0" applyNumberFormat="1" applyFont="1" applyBorder="1" applyAlignment="1" applyProtection="1">
      <alignment vertical="center" wrapText="1"/>
      <protection hidden="1"/>
    </xf>
    <xf numFmtId="165" fontId="10" fillId="0" borderId="15" xfId="0" applyNumberFormat="1" applyFont="1" applyBorder="1" applyAlignment="1" applyProtection="1">
      <alignment vertical="center" wrapText="1"/>
      <protection hidden="1"/>
    </xf>
    <xf numFmtId="0" fontId="10" fillId="2" borderId="22" xfId="0" applyFont="1" applyFill="1" applyBorder="1" applyAlignment="1" applyProtection="1">
      <alignment vertical="center" wrapText="1"/>
      <protection locked="0" hidden="1"/>
    </xf>
    <xf numFmtId="0" fontId="10" fillId="2" borderId="17" xfId="0" applyFont="1" applyFill="1" applyBorder="1" applyAlignment="1" applyProtection="1">
      <alignment vertical="center" wrapText="1"/>
      <protection locked="0" hidden="1"/>
    </xf>
    <xf numFmtId="165" fontId="10" fillId="0" borderId="8" xfId="0" applyNumberFormat="1" applyFont="1" applyBorder="1" applyAlignment="1" applyProtection="1">
      <alignment vertical="center" wrapText="1"/>
      <protection hidden="1"/>
    </xf>
    <xf numFmtId="0" fontId="1" fillId="0" borderId="11" xfId="0" applyFont="1" applyBorder="1" applyAlignment="1" applyProtection="1">
      <alignment horizontal="right" vertical="center" textRotation="90" wrapText="1"/>
      <protection hidden="1"/>
    </xf>
    <xf numFmtId="0" fontId="1" fillId="0" borderId="12" xfId="0" applyFont="1" applyBorder="1" applyAlignment="1" applyProtection="1">
      <alignment horizontal="right" vertical="center" textRotation="90" wrapText="1"/>
      <protection hidden="1"/>
    </xf>
    <xf numFmtId="0" fontId="1" fillId="0" borderId="13" xfId="0" applyFont="1" applyBorder="1" applyAlignment="1" applyProtection="1">
      <alignment horizontal="right" vertical="center" textRotation="90" wrapText="1"/>
      <protection hidden="1"/>
    </xf>
    <xf numFmtId="164" fontId="10" fillId="0" borderId="5" xfId="0" applyNumberFormat="1" applyFont="1" applyBorder="1" applyAlignment="1" applyProtection="1">
      <alignment vertical="center" wrapText="1"/>
      <protection hidden="1"/>
    </xf>
    <xf numFmtId="164" fontId="10" fillId="0" borderId="19" xfId="0" applyNumberFormat="1" applyFont="1" applyBorder="1" applyAlignment="1" applyProtection="1">
      <alignment vertical="center" wrapText="1"/>
      <protection hidden="1"/>
    </xf>
    <xf numFmtId="164" fontId="10" fillId="0" borderId="20" xfId="0" applyNumberFormat="1" applyFont="1" applyBorder="1" applyAlignment="1" applyProtection="1">
      <alignment vertical="center" wrapText="1"/>
      <protection hidden="1"/>
    </xf>
    <xf numFmtId="164" fontId="10" fillId="0" borderId="21" xfId="0" applyNumberFormat="1" applyFont="1" applyBorder="1" applyAlignment="1" applyProtection="1">
      <alignment vertical="center" wrapText="1"/>
      <protection hidden="1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C$3" lockText="1" noThreeD="1"/>
</file>

<file path=xl/ctrlProps/ctrlProp2.xml><?xml version="1.0" encoding="utf-8"?>
<formControlPr xmlns="http://schemas.microsoft.com/office/spreadsheetml/2009/9/main" objectType="CheckBox" fmlaLink="$C$2" noThreeD="1"/>
</file>

<file path=xl/ctrlProps/ctrlProp3.xml><?xml version="1.0" encoding="utf-8"?>
<formControlPr xmlns="http://schemas.microsoft.com/office/spreadsheetml/2009/9/main" objectType="CheckBox" fmlaLink="$C$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19050</xdr:rowOff>
    </xdr:from>
    <xdr:to>
      <xdr:col>6</xdr:col>
      <xdr:colOff>714375</xdr:colOff>
      <xdr:row>0</xdr:row>
      <xdr:rowOff>533400</xdr:rowOff>
    </xdr:to>
    <xdr:pic>
      <xdr:nvPicPr>
        <xdr:cNvPr id="1054" name="Picture 2" descr="logo_grea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9050"/>
          <a:ext cx="600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101600</xdr:colOff>
          <xdr:row>2</xdr:row>
          <xdr:rowOff>25400</xdr:rowOff>
        </xdr:from>
        <xdr:to>
          <xdr:col>2</xdr:col>
          <xdr:colOff>596900</xdr:colOff>
          <xdr:row>3</xdr:row>
          <xdr:rowOff>63500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139700</xdr:colOff>
          <xdr:row>1</xdr:row>
          <xdr:rowOff>177800</xdr:rowOff>
        </xdr:from>
        <xdr:to>
          <xdr:col>2</xdr:col>
          <xdr:colOff>469900</xdr:colOff>
          <xdr:row>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127000</xdr:colOff>
          <xdr:row>2</xdr:row>
          <xdr:rowOff>12700</xdr:rowOff>
        </xdr:from>
        <xdr:to>
          <xdr:col>2</xdr:col>
          <xdr:colOff>482600</xdr:colOff>
          <xdr:row>3</xdr:row>
          <xdr:rowOff>63500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4</xdr:col>
      <xdr:colOff>19050</xdr:colOff>
      <xdr:row>1</xdr:row>
      <xdr:rowOff>171450</xdr:rowOff>
    </xdr:from>
    <xdr:to>
      <xdr:col>6</xdr:col>
      <xdr:colOff>762000</xdr:colOff>
      <xdr:row>3</xdr:row>
      <xdr:rowOff>95250</xdr:rowOff>
    </xdr:to>
    <xdr:sp macro="" textlink="">
      <xdr:nvSpPr>
        <xdr:cNvPr id="1055" name="Rectangle 9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>
          <a:spLocks noChangeArrowheads="1"/>
        </xdr:cNvSpPr>
      </xdr:nvSpPr>
      <xdr:spPr bwMode="auto">
        <a:xfrm>
          <a:off x="5353050" y="771525"/>
          <a:ext cx="2305050" cy="495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rearctique.org/_adhesion/adhesion_GREA.pdf" TargetMode="External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Relationship Id="rId6" Type="http://schemas.openxmlformats.org/officeDocument/2006/relationships/ctrlProp" Target="../ctrlProps/ctrlProp1.xml"/><Relationship Id="rId7" Type="http://schemas.openxmlformats.org/officeDocument/2006/relationships/ctrlProp" Target="../ctrlProps/ctrlProp2.xml"/><Relationship Id="rId8" Type="http://schemas.openxmlformats.org/officeDocument/2006/relationships/ctrlProp" Target="../ctrlProps/ctrlProp3.xml"/><Relationship Id="rId1" Type="http://schemas.openxmlformats.org/officeDocument/2006/relationships/hyperlink" Target="http://www.grearctique.org/_adhesion/adhesion_GREA.pdf" TargetMode="External"/><Relationship Id="rId2" Type="http://schemas.openxmlformats.org/officeDocument/2006/relationships/hyperlink" Target="http://grearctique.free.fr/membres/m_bienfaiteu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88"/>
  <sheetViews>
    <sheetView tabSelected="1" zoomScale="110" zoomScaleNormal="110" zoomScalePageLayoutView="110" workbookViewId="0">
      <selection activeCell="B27" sqref="B27:B30"/>
    </sheetView>
  </sheetViews>
  <sheetFormatPr baseColWidth="10" defaultRowHeight="13.5" customHeight="1" x14ac:dyDescent="0"/>
  <cols>
    <col min="1" max="1" width="11.6640625" style="1" customWidth="1"/>
    <col min="2" max="2" width="48" style="1" customWidth="1"/>
    <col min="3" max="3" width="9.1640625" style="1" customWidth="1"/>
    <col min="4" max="4" width="11.1640625" style="1" customWidth="1"/>
    <col min="5" max="5" width="11" style="1" customWidth="1"/>
    <col min="6" max="6" width="12.5" style="1" customWidth="1"/>
    <col min="7" max="7" width="11.6640625" style="1" customWidth="1"/>
    <col min="8" max="34" width="10.83203125" style="44"/>
    <col min="35" max="16384" width="10.83203125" style="1"/>
  </cols>
  <sheetData>
    <row r="1" spans="1:34" ht="47.25" customHeight="1" thickBot="1">
      <c r="A1" s="55" t="s">
        <v>23</v>
      </c>
      <c r="B1" s="32"/>
      <c r="C1" s="32"/>
      <c r="D1" s="32"/>
      <c r="E1" s="32"/>
      <c r="F1" s="32"/>
      <c r="G1" s="32"/>
    </row>
    <row r="2" spans="1:34" s="12" customFormat="1" ht="31.5" customHeight="1">
      <c r="A2" s="33"/>
      <c r="B2" s="34" t="s">
        <v>30</v>
      </c>
      <c r="C2" s="35" t="b">
        <v>0</v>
      </c>
      <c r="D2" s="35" t="str">
        <f>IF($C$2=TRUE,"(OUI)","(NON)")</f>
        <v>(NON)</v>
      </c>
      <c r="E2" s="81" t="s">
        <v>29</v>
      </c>
      <c r="F2" s="81"/>
      <c r="G2" s="81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4" s="12" customFormat="1" ht="13.5" customHeight="1">
      <c r="A3" s="36"/>
      <c r="B3" s="34" t="s">
        <v>31</v>
      </c>
      <c r="C3" s="35" t="b">
        <v>0</v>
      </c>
      <c r="D3" s="35" t="str">
        <f>IF($C$3=TRUE,"(OUI)","(NON)")</f>
        <v>(NON)</v>
      </c>
      <c r="E3" s="70" t="s">
        <v>32</v>
      </c>
      <c r="F3" s="70"/>
      <c r="G3" s="70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4" s="12" customFormat="1" ht="19.5" customHeight="1" thickBot="1">
      <c r="A4" s="37"/>
      <c r="B4" s="38" t="s">
        <v>42</v>
      </c>
      <c r="C4" s="35"/>
      <c r="D4" s="35"/>
      <c r="E4" s="39"/>
      <c r="F4" s="39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34" thickBot="1">
      <c r="A5" s="2" t="s">
        <v>0</v>
      </c>
      <c r="B5" s="3" t="s">
        <v>1</v>
      </c>
      <c r="C5" s="4" t="s">
        <v>20</v>
      </c>
      <c r="D5" s="5" t="s">
        <v>19</v>
      </c>
      <c r="E5" s="18" t="s">
        <v>21</v>
      </c>
      <c r="F5" s="18" t="s">
        <v>48</v>
      </c>
      <c r="G5" s="25" t="s">
        <v>22</v>
      </c>
    </row>
    <row r="6" spans="1:34" ht="13.5" customHeight="1" thickBot="1">
      <c r="A6" s="98" t="s">
        <v>2</v>
      </c>
      <c r="B6" s="6" t="s">
        <v>3</v>
      </c>
      <c r="C6" s="92">
        <v>25</v>
      </c>
      <c r="D6" s="101">
        <v>20</v>
      </c>
      <c r="E6" s="72">
        <v>0</v>
      </c>
      <c r="F6" s="26"/>
      <c r="G6" s="73">
        <f>IF(E6=0,0,IF($C$2=FALSE,IF($C$3=FALSE,C6*E6+F7,D6*E6+F7),D6*E6+F7))</f>
        <v>0</v>
      </c>
    </row>
    <row r="7" spans="1:34" ht="15" customHeight="1" thickBot="1">
      <c r="A7" s="99"/>
      <c r="B7" s="10" t="s">
        <v>4</v>
      </c>
      <c r="C7" s="92"/>
      <c r="D7" s="101"/>
      <c r="E7" s="72"/>
      <c r="F7" s="27">
        <v>7.76</v>
      </c>
      <c r="G7" s="73"/>
    </row>
    <row r="8" spans="1:34" ht="15" customHeight="1" thickBot="1">
      <c r="A8" s="99"/>
      <c r="B8" s="11" t="s">
        <v>5</v>
      </c>
      <c r="C8" s="92"/>
      <c r="D8" s="101"/>
      <c r="E8" s="72"/>
      <c r="F8" s="28"/>
      <c r="G8" s="73"/>
    </row>
    <row r="9" spans="1:34" ht="15" customHeight="1" thickBot="1">
      <c r="A9" s="99"/>
      <c r="B9" s="6" t="s">
        <v>6</v>
      </c>
      <c r="C9" s="92">
        <v>25</v>
      </c>
      <c r="D9" s="71">
        <v>20</v>
      </c>
      <c r="E9" s="72">
        <v>0</v>
      </c>
      <c r="F9" s="26"/>
      <c r="G9" s="73">
        <f>IF(E9=0,0,IF($C$2=FALSE,IF($C$3=FALSE,C9*E9+F10,D9*E9+F10),D9*E9+F10))</f>
        <v>0</v>
      </c>
    </row>
    <row r="10" spans="1:34" ht="15" customHeight="1" thickBot="1">
      <c r="A10" s="99"/>
      <c r="B10" s="10" t="s">
        <v>4</v>
      </c>
      <c r="C10" s="92"/>
      <c r="D10" s="71"/>
      <c r="E10" s="72"/>
      <c r="F10" s="27">
        <v>7.76</v>
      </c>
      <c r="G10" s="73"/>
    </row>
    <row r="11" spans="1:34" ht="15" customHeight="1" thickBot="1">
      <c r="A11" s="99"/>
      <c r="B11" s="11" t="s">
        <v>5</v>
      </c>
      <c r="C11" s="93"/>
      <c r="D11" s="102"/>
      <c r="E11" s="74"/>
      <c r="F11" s="29"/>
      <c r="G11" s="94"/>
    </row>
    <row r="12" spans="1:34" ht="15" customHeight="1">
      <c r="A12" s="99"/>
      <c r="B12" s="22" t="s">
        <v>49</v>
      </c>
      <c r="C12" s="83" t="s">
        <v>50</v>
      </c>
      <c r="D12" s="84"/>
      <c r="E12" s="84"/>
      <c r="F12" s="84"/>
      <c r="G12" s="85"/>
    </row>
    <row r="13" spans="1:34" ht="15" customHeight="1" thickBot="1">
      <c r="A13" s="99"/>
      <c r="B13" s="23" t="s">
        <v>7</v>
      </c>
      <c r="C13" s="86"/>
      <c r="D13" s="87"/>
      <c r="E13" s="87"/>
      <c r="F13" s="87"/>
      <c r="G13" s="88"/>
    </row>
    <row r="14" spans="1:34" ht="15" customHeight="1" thickBot="1">
      <c r="A14" s="99"/>
      <c r="B14" s="6" t="s">
        <v>8</v>
      </c>
      <c r="C14" s="103">
        <v>10</v>
      </c>
      <c r="D14" s="104">
        <v>8</v>
      </c>
      <c r="E14" s="95">
        <v>0</v>
      </c>
      <c r="F14" s="75">
        <v>5.82</v>
      </c>
      <c r="G14" s="97">
        <f>IF(E14=0,0,IF($C$2=FALSE,IF($C$3=FALSE,C14*E14+F14,D14*E14+F14),D14*E14+F14))</f>
        <v>0</v>
      </c>
    </row>
    <row r="15" spans="1:34" ht="15" customHeight="1" thickBot="1">
      <c r="A15" s="100"/>
      <c r="B15" s="11" t="s">
        <v>9</v>
      </c>
      <c r="C15" s="92"/>
      <c r="D15" s="71"/>
      <c r="E15" s="96"/>
      <c r="F15" s="76"/>
      <c r="G15" s="73"/>
    </row>
    <row r="16" spans="1:34" ht="15" customHeight="1" thickBot="1">
      <c r="A16" s="98" t="s">
        <v>10</v>
      </c>
      <c r="B16" s="6" t="s">
        <v>11</v>
      </c>
      <c r="C16" s="92">
        <v>25</v>
      </c>
      <c r="D16" s="71">
        <v>20</v>
      </c>
      <c r="E16" s="72">
        <v>0</v>
      </c>
      <c r="F16" s="89">
        <v>5.82</v>
      </c>
      <c r="G16" s="73">
        <f>IF(E16=0,0,IF($C$2=FALSE,IF($C$3=FALSE,C16*E16+F16,D16*E16+F16),D16*E16+F16))</f>
        <v>0</v>
      </c>
    </row>
    <row r="17" spans="1:7" ht="15" customHeight="1" thickBot="1">
      <c r="A17" s="99"/>
      <c r="B17" s="10" t="s">
        <v>12</v>
      </c>
      <c r="C17" s="92"/>
      <c r="D17" s="71"/>
      <c r="E17" s="72"/>
      <c r="F17" s="90"/>
      <c r="G17" s="73"/>
    </row>
    <row r="18" spans="1:7" ht="15" customHeight="1" thickBot="1">
      <c r="A18" s="99"/>
      <c r="B18" s="11" t="s">
        <v>40</v>
      </c>
      <c r="C18" s="92"/>
      <c r="D18" s="71"/>
      <c r="E18" s="72"/>
      <c r="F18" s="91"/>
      <c r="G18" s="73"/>
    </row>
    <row r="19" spans="1:7" ht="13" thickBot="1">
      <c r="A19" s="99"/>
      <c r="B19" s="6" t="s">
        <v>13</v>
      </c>
      <c r="C19" s="92">
        <v>25</v>
      </c>
      <c r="D19" s="71">
        <v>20</v>
      </c>
      <c r="E19" s="72">
        <v>0</v>
      </c>
      <c r="F19" s="26"/>
      <c r="G19" s="73">
        <f>IF(E19=0,0,IF($C$2=FALSE,IF($C$3=FALSE,C19*E19+F20,D19*E19+F20),D19*E19+F20))</f>
        <v>0</v>
      </c>
    </row>
    <row r="20" spans="1:7" ht="13.5" customHeight="1" thickBot="1">
      <c r="A20" s="99"/>
      <c r="B20" s="10" t="s">
        <v>14</v>
      </c>
      <c r="C20" s="92"/>
      <c r="D20" s="71"/>
      <c r="E20" s="72"/>
      <c r="F20" s="27">
        <v>5.82</v>
      </c>
      <c r="G20" s="73"/>
    </row>
    <row r="21" spans="1:7" ht="13" thickBot="1">
      <c r="A21" s="99"/>
      <c r="B21" s="11" t="s">
        <v>41</v>
      </c>
      <c r="C21" s="92"/>
      <c r="D21" s="71"/>
      <c r="E21" s="72"/>
      <c r="F21" s="28"/>
      <c r="G21" s="73"/>
    </row>
    <row r="22" spans="1:7" ht="13.5" customHeight="1" thickBot="1">
      <c r="A22" s="100"/>
      <c r="B22" s="13" t="s">
        <v>15</v>
      </c>
      <c r="C22" s="7">
        <v>40</v>
      </c>
      <c r="D22" s="8">
        <v>30</v>
      </c>
      <c r="E22" s="19">
        <v>0</v>
      </c>
      <c r="F22" s="30">
        <v>5.82</v>
      </c>
      <c r="G22" s="24">
        <f>IF(E22=0,0,IF($C$2=FALSE,IF($C$3=FALSE,C22*E22+F22,D22*E22+F22),D22*E22+F22))</f>
        <v>0</v>
      </c>
    </row>
    <row r="23" spans="1:7" ht="17" customHeight="1" thickBot="1">
      <c r="A23" s="98" t="s">
        <v>16</v>
      </c>
      <c r="B23" s="6" t="s">
        <v>17</v>
      </c>
      <c r="C23" s="92">
        <v>19</v>
      </c>
      <c r="D23" s="71">
        <v>17</v>
      </c>
      <c r="E23" s="96">
        <v>0</v>
      </c>
      <c r="F23" s="77">
        <v>5.82</v>
      </c>
      <c r="G23" s="73">
        <f>IF(E23=0,0,IF($C$2=FALSE,IF($C$3=FALSE,C23*E23+F23,D23*E23+F23),D23*E23+F23))</f>
        <v>0</v>
      </c>
    </row>
    <row r="24" spans="1:7" ht="16.25" customHeight="1" thickBot="1">
      <c r="A24" s="100"/>
      <c r="B24" s="11" t="s">
        <v>39</v>
      </c>
      <c r="C24" s="92"/>
      <c r="D24" s="71"/>
      <c r="E24" s="96"/>
      <c r="F24" s="77"/>
      <c r="G24" s="73"/>
    </row>
    <row r="25" spans="1:7" ht="13.5" customHeight="1" thickBot="1">
      <c r="A25" s="98" t="s">
        <v>55</v>
      </c>
      <c r="B25" s="6" t="s">
        <v>54</v>
      </c>
      <c r="C25" s="78" t="s">
        <v>27</v>
      </c>
      <c r="D25" s="79"/>
      <c r="E25" s="79"/>
      <c r="F25" s="79"/>
      <c r="G25" s="80"/>
    </row>
    <row r="26" spans="1:7" ht="13.5" customHeight="1" thickBot="1">
      <c r="A26" s="99"/>
      <c r="B26" s="10" t="s">
        <v>18</v>
      </c>
      <c r="C26" s="40">
        <v>1.5</v>
      </c>
      <c r="D26" s="21">
        <v>1.2</v>
      </c>
      <c r="E26" s="20">
        <v>0</v>
      </c>
      <c r="F26" s="31">
        <v>1.94</v>
      </c>
      <c r="G26" s="24">
        <f>IF(E26=0,0,IF($C$2=FALSE,IF($C$3=FALSE,C26*E26+F26,D26*E26+F26),D26*E26+F26))</f>
        <v>0</v>
      </c>
    </row>
    <row r="27" spans="1:7" ht="13.5" customHeight="1" thickBot="1">
      <c r="A27" s="99"/>
      <c r="B27" s="105" t="s">
        <v>58</v>
      </c>
      <c r="C27" s="78" t="s">
        <v>51</v>
      </c>
      <c r="D27" s="79"/>
      <c r="E27" s="82"/>
      <c r="F27" s="82"/>
      <c r="G27" s="80"/>
    </row>
    <row r="28" spans="1:7" ht="55.5" customHeight="1" thickBot="1">
      <c r="A28" s="99"/>
      <c r="B28" s="105"/>
      <c r="C28" s="7">
        <v>12</v>
      </c>
      <c r="D28" s="21">
        <v>9.5</v>
      </c>
      <c r="E28" s="20">
        <v>0</v>
      </c>
      <c r="F28" s="31">
        <v>3.88</v>
      </c>
      <c r="G28" s="24">
        <f>IF(E28=0,0,IF($C$2=FALSE,IF($C$3=FALSE,C28*E28+F28,D28*E28+F28),D28*E28+F28))</f>
        <v>0</v>
      </c>
    </row>
    <row r="29" spans="1:7" ht="12.75" customHeight="1" thickBot="1">
      <c r="A29" s="99"/>
      <c r="B29" s="105"/>
      <c r="C29" s="78" t="s">
        <v>52</v>
      </c>
      <c r="D29" s="79"/>
      <c r="E29" s="82"/>
      <c r="F29" s="82"/>
      <c r="G29" s="80"/>
    </row>
    <row r="30" spans="1:7" ht="64.5" customHeight="1" thickBot="1">
      <c r="A30" s="100"/>
      <c r="B30" s="106"/>
      <c r="C30" s="7">
        <v>20</v>
      </c>
      <c r="D30" s="9">
        <v>15</v>
      </c>
      <c r="E30" s="20">
        <v>0</v>
      </c>
      <c r="F30" s="31">
        <v>3.88</v>
      </c>
      <c r="G30" s="24">
        <f>IF(E30=0,0,IF($C$2=FALSE,IF($C$3=FALSE,C30*E30+F30,D30*E30+F30),D30*E30+F30))</f>
        <v>0</v>
      </c>
    </row>
    <row r="31" spans="1:7" ht="13.5" customHeight="1" thickBot="1">
      <c r="A31" s="98" t="s">
        <v>57</v>
      </c>
      <c r="B31" s="6" t="s">
        <v>56</v>
      </c>
      <c r="C31" s="78" t="s">
        <v>27</v>
      </c>
      <c r="D31" s="79"/>
      <c r="E31" s="79"/>
      <c r="F31" s="79"/>
      <c r="G31" s="80"/>
    </row>
    <row r="32" spans="1:7" ht="13.5" customHeight="1" thickBot="1">
      <c r="A32" s="99"/>
      <c r="B32" s="10" t="s">
        <v>18</v>
      </c>
      <c r="C32" s="40">
        <v>2</v>
      </c>
      <c r="D32" s="21">
        <v>1.5</v>
      </c>
      <c r="E32" s="20">
        <v>0</v>
      </c>
      <c r="F32" s="31">
        <v>1.94</v>
      </c>
      <c r="G32" s="24">
        <f>IF(E32=0,0,IF($C$2=FALSE,IF($C$3=FALSE,C32*E32+F32,D32*E32+F32),D32*E32+F32))</f>
        <v>0</v>
      </c>
    </row>
    <row r="33" spans="1:7" ht="13.5" customHeight="1" thickBot="1">
      <c r="A33" s="99"/>
      <c r="B33" s="105" t="s">
        <v>59</v>
      </c>
      <c r="C33" s="78" t="s">
        <v>51</v>
      </c>
      <c r="D33" s="79"/>
      <c r="E33" s="82"/>
      <c r="F33" s="82"/>
      <c r="G33" s="80"/>
    </row>
    <row r="34" spans="1:7" ht="51.75" customHeight="1" thickBot="1">
      <c r="A34" s="99"/>
      <c r="B34" s="105"/>
      <c r="C34" s="7">
        <v>15</v>
      </c>
      <c r="D34" s="9">
        <v>12</v>
      </c>
      <c r="E34" s="20">
        <v>0</v>
      </c>
      <c r="F34" s="31">
        <v>3.88</v>
      </c>
      <c r="G34" s="24">
        <f>IF(E34=0,0,IF($C$2=FALSE,IF($C$3=FALSE,C34*E34+F34,D34*E34+F34),D34*E34+F34))</f>
        <v>0</v>
      </c>
    </row>
    <row r="35" spans="1:7" ht="12.75" customHeight="1" thickBot="1">
      <c r="A35" s="99"/>
      <c r="B35" s="105"/>
      <c r="C35" s="78" t="s">
        <v>52</v>
      </c>
      <c r="D35" s="79"/>
      <c r="E35" s="82"/>
      <c r="F35" s="82"/>
      <c r="G35" s="80"/>
    </row>
    <row r="36" spans="1:7" ht="59.25" customHeight="1" thickBot="1">
      <c r="A36" s="100"/>
      <c r="B36" s="106"/>
      <c r="C36" s="7">
        <v>24</v>
      </c>
      <c r="D36" s="9">
        <v>19</v>
      </c>
      <c r="E36" s="20">
        <v>0</v>
      </c>
      <c r="F36" s="31">
        <v>3.88</v>
      </c>
      <c r="G36" s="24">
        <f>IF(E36=0,0,IF($C$2=FALSE,IF($C$3=FALSE,C36*E36+F36,D36*E36+F36),D36*E36+F36))</f>
        <v>0</v>
      </c>
    </row>
    <row r="37" spans="1:7" ht="13" thickBot="1">
      <c r="A37" s="50"/>
      <c r="B37" s="14" t="s">
        <v>53</v>
      </c>
      <c r="C37" s="51"/>
      <c r="D37" s="52"/>
      <c r="E37" s="53"/>
      <c r="F37" s="53"/>
      <c r="G37" s="54">
        <f>SUM(G6:G24)+G26+G28+G30+G32+G34+G36</f>
        <v>0</v>
      </c>
    </row>
    <row r="38" spans="1:7" ht="13" thickBot="1">
      <c r="A38" s="50"/>
      <c r="B38" s="15" t="s">
        <v>33</v>
      </c>
      <c r="C38" s="68">
        <v>40</v>
      </c>
      <c r="D38" s="69"/>
      <c r="E38" s="42">
        <f>IF(C3=FALSE,0,1)</f>
        <v>0</v>
      </c>
      <c r="F38" s="42"/>
      <c r="G38" s="16">
        <f>C38*E38</f>
        <v>0</v>
      </c>
    </row>
    <row r="39" spans="1:7" ht="13" thickBot="1">
      <c r="A39" s="50"/>
      <c r="B39" s="41" t="s">
        <v>26</v>
      </c>
      <c r="C39" s="42"/>
      <c r="D39" s="42"/>
      <c r="E39" s="43"/>
      <c r="F39" s="43"/>
      <c r="G39" s="17">
        <f>SUM(G37:G38)</f>
        <v>0</v>
      </c>
    </row>
    <row r="40" spans="1:7" ht="13.5" customHeight="1">
      <c r="A40" s="44"/>
      <c r="B40" s="44"/>
      <c r="C40" s="44"/>
      <c r="D40" s="44"/>
      <c r="E40" s="44"/>
      <c r="F40" s="44"/>
      <c r="G40" s="44"/>
    </row>
    <row r="41" spans="1:7" ht="13.5" customHeight="1">
      <c r="A41" s="65" t="s">
        <v>24</v>
      </c>
      <c r="B41" s="44"/>
      <c r="C41" s="44"/>
      <c r="D41" s="44"/>
      <c r="E41" s="44"/>
      <c r="F41" s="44"/>
      <c r="G41" s="44"/>
    </row>
    <row r="42" spans="1:7" ht="13.5" customHeight="1">
      <c r="A42" s="46"/>
      <c r="B42" s="47" t="s">
        <v>34</v>
      </c>
      <c r="C42" s="44"/>
      <c r="D42" s="44"/>
      <c r="E42" s="44"/>
      <c r="F42" s="44"/>
      <c r="G42" s="44"/>
    </row>
    <row r="43" spans="1:7" ht="22.5" customHeight="1">
      <c r="B43" s="45" t="s">
        <v>44</v>
      </c>
      <c r="C43" s="44"/>
      <c r="D43" s="66" t="s">
        <v>47</v>
      </c>
      <c r="E43" s="58"/>
      <c r="F43" s="58"/>
      <c r="G43" s="59"/>
    </row>
    <row r="44" spans="1:7" ht="13.5" customHeight="1">
      <c r="A44" s="45"/>
      <c r="B44" s="44"/>
      <c r="C44" s="44"/>
      <c r="D44" s="67" t="s">
        <v>43</v>
      </c>
      <c r="E44" s="60"/>
      <c r="F44" s="60"/>
      <c r="G44" s="61" t="s">
        <v>46</v>
      </c>
    </row>
    <row r="45" spans="1:7" ht="13.5" customHeight="1">
      <c r="A45" s="65" t="s">
        <v>25</v>
      </c>
      <c r="B45" s="44"/>
      <c r="C45" s="44"/>
      <c r="D45" s="62"/>
      <c r="E45" s="63"/>
      <c r="F45" s="63"/>
      <c r="G45" s="64" t="s">
        <v>45</v>
      </c>
    </row>
    <row r="46" spans="1:7" ht="13.5" customHeight="1">
      <c r="A46" s="48" t="s">
        <v>36</v>
      </c>
      <c r="B46" s="56"/>
      <c r="C46" s="44"/>
      <c r="D46" s="44"/>
      <c r="E46" s="44"/>
      <c r="F46" s="44"/>
      <c r="G46" s="44"/>
    </row>
    <row r="47" spans="1:7" ht="13.5" customHeight="1">
      <c r="A47" s="48" t="s">
        <v>35</v>
      </c>
      <c r="B47" s="57"/>
      <c r="C47" s="44"/>
      <c r="D47" s="44"/>
      <c r="E47" s="44"/>
      <c r="F47" s="44"/>
      <c r="G47" s="44"/>
    </row>
    <row r="48" spans="1:7" ht="13.5" customHeight="1">
      <c r="A48" s="48" t="s">
        <v>38</v>
      </c>
      <c r="B48" s="57"/>
      <c r="D48" s="48" t="s">
        <v>37</v>
      </c>
      <c r="E48" s="56"/>
      <c r="F48" s="44"/>
      <c r="G48" s="44"/>
    </row>
    <row r="49" spans="1:7" ht="14.25" customHeight="1">
      <c r="A49" s="45"/>
      <c r="B49" s="45"/>
      <c r="C49" s="44"/>
      <c r="D49" s="44"/>
      <c r="E49" s="44"/>
      <c r="F49" s="44"/>
      <c r="G49" s="44"/>
    </row>
    <row r="50" spans="1:7" ht="13.5" customHeight="1">
      <c r="A50" s="49" t="s">
        <v>28</v>
      </c>
      <c r="B50" s="44"/>
      <c r="C50" s="44"/>
      <c r="D50" s="44"/>
      <c r="E50" s="44"/>
      <c r="F50" s="44"/>
      <c r="G50" s="44"/>
    </row>
    <row r="51" spans="1:7" ht="13.5" customHeight="1">
      <c r="A51" s="44"/>
      <c r="B51" s="44"/>
      <c r="C51" s="44"/>
      <c r="D51" s="44"/>
      <c r="E51" s="44"/>
      <c r="F51" s="44"/>
      <c r="G51" s="44"/>
    </row>
    <row r="52" spans="1:7" ht="13.5" customHeight="1">
      <c r="A52" s="44"/>
      <c r="B52" s="44"/>
      <c r="C52" s="44"/>
      <c r="D52" s="44"/>
      <c r="E52" s="44"/>
      <c r="F52" s="44"/>
      <c r="G52" s="44"/>
    </row>
    <row r="53" spans="1:7" ht="13.5" customHeight="1">
      <c r="A53" s="44"/>
      <c r="B53" s="44"/>
      <c r="C53" s="44"/>
      <c r="D53" s="44"/>
      <c r="E53" s="44"/>
      <c r="F53" s="44"/>
      <c r="G53" s="44"/>
    </row>
    <row r="54" spans="1:7" ht="13.5" customHeight="1">
      <c r="A54" s="44"/>
      <c r="B54" s="44"/>
      <c r="C54" s="44"/>
      <c r="D54" s="44"/>
      <c r="E54" s="44"/>
      <c r="F54" s="44"/>
      <c r="G54" s="44"/>
    </row>
    <row r="55" spans="1:7" ht="13.5" customHeight="1">
      <c r="A55" s="44"/>
      <c r="B55" s="44"/>
      <c r="C55" s="44"/>
      <c r="D55" s="44"/>
      <c r="E55" s="44"/>
      <c r="F55" s="44"/>
      <c r="G55" s="44"/>
    </row>
    <row r="56" spans="1:7" ht="13.5" customHeight="1">
      <c r="A56" s="44"/>
      <c r="B56" s="44"/>
      <c r="C56" s="44"/>
      <c r="D56" s="44"/>
      <c r="E56" s="44"/>
      <c r="F56" s="44"/>
      <c r="G56" s="44"/>
    </row>
    <row r="57" spans="1:7" ht="13.5" customHeight="1">
      <c r="A57" s="44"/>
      <c r="B57" s="44"/>
      <c r="C57" s="44"/>
      <c r="D57" s="44"/>
      <c r="E57" s="44"/>
      <c r="F57" s="44"/>
      <c r="G57" s="44"/>
    </row>
    <row r="58" spans="1:7" ht="13.5" customHeight="1">
      <c r="A58" s="44"/>
      <c r="B58" s="44"/>
      <c r="C58" s="44"/>
      <c r="D58" s="44"/>
      <c r="E58" s="44"/>
      <c r="F58" s="44"/>
      <c r="G58" s="44"/>
    </row>
    <row r="59" spans="1:7" ht="13.5" customHeight="1">
      <c r="A59" s="44"/>
      <c r="B59" s="44"/>
      <c r="C59" s="44"/>
      <c r="D59" s="44"/>
      <c r="E59" s="44"/>
      <c r="F59" s="44"/>
      <c r="G59" s="44"/>
    </row>
    <row r="60" spans="1:7" ht="13.5" customHeight="1">
      <c r="A60" s="44"/>
      <c r="B60" s="44"/>
      <c r="C60" s="44"/>
      <c r="D60" s="44"/>
      <c r="E60" s="44"/>
      <c r="F60" s="44"/>
      <c r="G60" s="44"/>
    </row>
    <row r="61" spans="1:7" ht="13.5" customHeight="1">
      <c r="A61" s="44"/>
      <c r="B61" s="44"/>
      <c r="C61" s="44"/>
      <c r="D61" s="44"/>
      <c r="E61" s="44"/>
      <c r="F61" s="44"/>
      <c r="G61" s="44"/>
    </row>
    <row r="62" spans="1:7" ht="13.5" customHeight="1">
      <c r="A62" s="44"/>
      <c r="B62" s="44"/>
      <c r="C62" s="44"/>
      <c r="D62" s="44"/>
      <c r="E62" s="44"/>
      <c r="F62" s="44"/>
      <c r="G62" s="44"/>
    </row>
    <row r="63" spans="1:7" ht="13.5" customHeight="1">
      <c r="A63" s="44"/>
      <c r="B63" s="44"/>
      <c r="C63" s="44"/>
      <c r="D63" s="44"/>
      <c r="E63" s="44"/>
      <c r="F63" s="44"/>
      <c r="G63" s="44"/>
    </row>
    <row r="64" spans="1:7" ht="13.5" customHeight="1">
      <c r="A64" s="44"/>
      <c r="B64" s="44"/>
      <c r="C64" s="44"/>
      <c r="D64" s="44"/>
      <c r="E64" s="44"/>
      <c r="F64" s="44"/>
      <c r="G64" s="44"/>
    </row>
    <row r="65" spans="1:7" ht="13.5" customHeight="1">
      <c r="A65" s="44"/>
      <c r="B65" s="44"/>
      <c r="C65" s="44"/>
      <c r="D65" s="44"/>
      <c r="E65" s="44"/>
      <c r="F65" s="44"/>
      <c r="G65" s="44"/>
    </row>
    <row r="66" spans="1:7" ht="13.5" customHeight="1">
      <c r="A66" s="44"/>
      <c r="B66" s="44"/>
      <c r="C66" s="44"/>
      <c r="D66" s="44"/>
      <c r="E66" s="44"/>
      <c r="F66" s="44"/>
      <c r="G66" s="44"/>
    </row>
    <row r="67" spans="1:7" ht="13.5" customHeight="1">
      <c r="A67" s="44"/>
      <c r="B67" s="44"/>
      <c r="C67" s="44"/>
      <c r="D67" s="44"/>
      <c r="E67" s="44"/>
      <c r="F67" s="44"/>
      <c r="G67" s="44"/>
    </row>
    <row r="68" spans="1:7" ht="13.5" customHeight="1">
      <c r="A68" s="44"/>
      <c r="B68" s="44"/>
      <c r="C68" s="44"/>
      <c r="D68" s="44"/>
      <c r="E68" s="44"/>
      <c r="F68" s="44"/>
      <c r="G68" s="44"/>
    </row>
    <row r="69" spans="1:7" ht="13.5" customHeight="1">
      <c r="A69" s="44"/>
      <c r="B69" s="44"/>
      <c r="C69" s="44"/>
      <c r="D69" s="44"/>
      <c r="E69" s="44"/>
      <c r="F69" s="44"/>
      <c r="G69" s="44"/>
    </row>
    <row r="70" spans="1:7" ht="13.5" customHeight="1">
      <c r="A70" s="44"/>
      <c r="B70" s="44"/>
      <c r="C70" s="44"/>
      <c r="D70" s="44"/>
      <c r="E70" s="44"/>
      <c r="F70" s="44"/>
      <c r="G70" s="44"/>
    </row>
    <row r="71" spans="1:7" ht="13.5" customHeight="1">
      <c r="A71" s="44"/>
      <c r="B71" s="44"/>
      <c r="C71" s="44"/>
      <c r="D71" s="44"/>
      <c r="E71" s="44"/>
      <c r="F71" s="44"/>
      <c r="G71" s="44"/>
    </row>
    <row r="72" spans="1:7" ht="13.5" customHeight="1">
      <c r="A72" s="44"/>
      <c r="B72" s="44"/>
      <c r="C72" s="44"/>
      <c r="D72" s="44"/>
      <c r="E72" s="44"/>
      <c r="F72" s="44"/>
      <c r="G72" s="44"/>
    </row>
    <row r="73" spans="1:7" ht="13.5" customHeight="1">
      <c r="A73" s="44"/>
      <c r="B73" s="44"/>
      <c r="C73" s="44"/>
      <c r="D73" s="44"/>
      <c r="E73" s="44"/>
      <c r="F73" s="44"/>
      <c r="G73" s="44"/>
    </row>
    <row r="74" spans="1:7" ht="13.5" customHeight="1">
      <c r="A74" s="44"/>
      <c r="B74" s="44"/>
      <c r="C74" s="44"/>
      <c r="D74" s="44"/>
      <c r="E74" s="44"/>
      <c r="F74" s="44"/>
      <c r="G74" s="44"/>
    </row>
    <row r="75" spans="1:7" ht="13.5" customHeight="1">
      <c r="A75" s="44"/>
      <c r="B75" s="44"/>
      <c r="C75" s="44"/>
      <c r="D75" s="44"/>
      <c r="E75" s="44"/>
      <c r="F75" s="44"/>
      <c r="G75" s="44"/>
    </row>
    <row r="76" spans="1:7" ht="13.5" customHeight="1">
      <c r="A76" s="44"/>
      <c r="B76" s="44"/>
      <c r="C76" s="44"/>
      <c r="D76" s="44"/>
      <c r="E76" s="44"/>
      <c r="F76" s="44"/>
      <c r="G76" s="44"/>
    </row>
    <row r="77" spans="1:7" ht="13.5" customHeight="1">
      <c r="A77" s="44"/>
      <c r="B77" s="44"/>
      <c r="C77" s="44"/>
      <c r="D77" s="44"/>
      <c r="E77" s="44"/>
      <c r="F77" s="44"/>
      <c r="G77" s="44"/>
    </row>
    <row r="78" spans="1:7" ht="13.5" customHeight="1">
      <c r="A78" s="44"/>
      <c r="B78" s="44"/>
      <c r="C78" s="44"/>
      <c r="D78" s="44"/>
      <c r="E78" s="44"/>
      <c r="F78" s="44"/>
      <c r="G78" s="44"/>
    </row>
    <row r="79" spans="1:7" ht="13.5" customHeight="1">
      <c r="A79" s="44"/>
      <c r="B79" s="44"/>
      <c r="C79" s="44"/>
      <c r="D79" s="44"/>
      <c r="E79" s="44"/>
      <c r="F79" s="44"/>
      <c r="G79" s="44"/>
    </row>
    <row r="80" spans="1:7" ht="13.5" customHeight="1">
      <c r="A80" s="44"/>
      <c r="B80" s="44"/>
      <c r="C80" s="44"/>
      <c r="D80" s="44"/>
      <c r="E80" s="44"/>
      <c r="F80" s="44"/>
      <c r="G80" s="44"/>
    </row>
    <row r="81" spans="1:7" ht="13.5" customHeight="1">
      <c r="A81" s="44"/>
      <c r="B81" s="44"/>
      <c r="C81" s="44"/>
      <c r="D81" s="44"/>
      <c r="E81" s="44"/>
      <c r="F81" s="44"/>
      <c r="G81" s="44"/>
    </row>
    <row r="82" spans="1:7" ht="13.5" customHeight="1">
      <c r="A82" s="44"/>
      <c r="B82" s="44"/>
      <c r="C82" s="44"/>
      <c r="D82" s="44"/>
      <c r="E82" s="44"/>
      <c r="F82" s="44"/>
      <c r="G82" s="44"/>
    </row>
    <row r="83" spans="1:7" ht="13.5" customHeight="1">
      <c r="A83" s="44"/>
      <c r="B83" s="44"/>
      <c r="C83" s="44"/>
      <c r="D83" s="44"/>
      <c r="E83" s="44"/>
      <c r="F83" s="44"/>
      <c r="G83" s="44"/>
    </row>
    <row r="84" spans="1:7" ht="13.5" customHeight="1">
      <c r="A84" s="44"/>
      <c r="B84" s="44"/>
      <c r="C84" s="44"/>
      <c r="D84" s="44"/>
      <c r="E84" s="44"/>
      <c r="F84" s="44"/>
      <c r="G84" s="44"/>
    </row>
    <row r="85" spans="1:7" ht="13.5" customHeight="1">
      <c r="A85" s="44"/>
      <c r="B85" s="44"/>
      <c r="C85" s="44"/>
      <c r="D85" s="44"/>
      <c r="E85" s="44"/>
      <c r="F85" s="44"/>
      <c r="G85" s="44"/>
    </row>
    <row r="86" spans="1:7" ht="13.5" customHeight="1">
      <c r="A86" s="44"/>
      <c r="B86" s="44"/>
      <c r="C86" s="44"/>
      <c r="D86" s="44"/>
      <c r="E86" s="44"/>
      <c r="F86" s="44"/>
      <c r="G86" s="44"/>
    </row>
    <row r="87" spans="1:7" ht="13.5" customHeight="1">
      <c r="A87" s="44"/>
      <c r="B87" s="44"/>
      <c r="C87" s="44"/>
      <c r="D87" s="44"/>
      <c r="E87" s="44"/>
      <c r="F87" s="44"/>
      <c r="G87" s="44"/>
    </row>
    <row r="88" spans="1:7" ht="13.5" customHeight="1">
      <c r="A88" s="44"/>
      <c r="B88" s="44"/>
      <c r="C88" s="44"/>
      <c r="D88" s="44"/>
      <c r="E88" s="44"/>
      <c r="F88" s="44"/>
      <c r="G88" s="44"/>
    </row>
  </sheetData>
  <sheetProtection algorithmName="SHA-512" hashValue="PXytegZOIyA8EKFiLLQH9hAlHljcJvzxzhAN25+fpZn6+D5Zd9tw5oTcQ52yKPSszpe3P3sHUh14VTlWhTW65Q==" saltValue="ndQYimmUWj9w3aERadb17Q==" spinCount="100000" sheet="1" objects="1" scenarios="1"/>
  <mergeCells count="44">
    <mergeCell ref="B27:B30"/>
    <mergeCell ref="A16:A22"/>
    <mergeCell ref="A31:A36"/>
    <mergeCell ref="B33:B36"/>
    <mergeCell ref="C33:G33"/>
    <mergeCell ref="C35:G35"/>
    <mergeCell ref="C25:G25"/>
    <mergeCell ref="G19:G21"/>
    <mergeCell ref="A23:A24"/>
    <mergeCell ref="A25:A30"/>
    <mergeCell ref="E23:E24"/>
    <mergeCell ref="G23:G24"/>
    <mergeCell ref="A6:A15"/>
    <mergeCell ref="D6:D8"/>
    <mergeCell ref="D9:D11"/>
    <mergeCell ref="C16:C18"/>
    <mergeCell ref="E19:E21"/>
    <mergeCell ref="C14:C15"/>
    <mergeCell ref="D14:D15"/>
    <mergeCell ref="E2:G2"/>
    <mergeCell ref="C27:G27"/>
    <mergeCell ref="C29:G29"/>
    <mergeCell ref="C12:G13"/>
    <mergeCell ref="F16:F18"/>
    <mergeCell ref="D23:D24"/>
    <mergeCell ref="C9:C11"/>
    <mergeCell ref="G9:G11"/>
    <mergeCell ref="E14:E15"/>
    <mergeCell ref="C6:C8"/>
    <mergeCell ref="C19:C21"/>
    <mergeCell ref="C23:C24"/>
    <mergeCell ref="G14:G15"/>
    <mergeCell ref="E16:E18"/>
    <mergeCell ref="G16:G18"/>
    <mergeCell ref="C38:D38"/>
    <mergeCell ref="E3:G3"/>
    <mergeCell ref="D16:D18"/>
    <mergeCell ref="D19:D21"/>
    <mergeCell ref="E6:E8"/>
    <mergeCell ref="G6:G8"/>
    <mergeCell ref="E9:E11"/>
    <mergeCell ref="F14:F15"/>
    <mergeCell ref="F23:F24"/>
    <mergeCell ref="C31:G31"/>
  </mergeCells>
  <phoneticPr fontId="11" type="noConversion"/>
  <hyperlinks>
    <hyperlink ref="E3" r:id="rId1"/>
    <hyperlink ref="E3:G3" r:id="rId2" display="le site internet pour les détails"/>
    <hyperlink ref="G3" r:id="rId3" display="http://www.grearctique.org/_adhesion/adhesion_GREA.pdf"/>
  </hyperlinks>
  <pageMargins left="0.66" right="0.51181102362204722" top="0.35" bottom="0.55000000000000004" header="0.39" footer="0.55000000000000004"/>
  <pageSetup paperSize="9" scale="80" orientation="portrait"/>
  <headerFooter alignWithMargins="0">
    <oddHeader>&amp;L&amp;"Trebuchet MS,Normal"&amp;8Groupe de Recherches en Ecologie Arctique</oddHeader>
  </headerFooter>
  <ignoredErrors>
    <ignoredError sqref="D2:D3" unlocked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101600</xdr:colOff>
                    <xdr:row>2</xdr:row>
                    <xdr:rowOff>25400</xdr:rowOff>
                  </from>
                  <to>
                    <xdr:col>2</xdr:col>
                    <xdr:colOff>596900</xdr:colOff>
                    <xdr:row>3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2</xdr:col>
                    <xdr:colOff>139700</xdr:colOff>
                    <xdr:row>1</xdr:row>
                    <xdr:rowOff>177800</xdr:rowOff>
                  </from>
                  <to>
                    <xdr:col>2</xdr:col>
                    <xdr:colOff>469900</xdr:colOff>
                    <xdr:row>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2</xdr:col>
                    <xdr:colOff>127000</xdr:colOff>
                    <xdr:row>2</xdr:row>
                    <xdr:rowOff>12700</xdr:rowOff>
                  </from>
                  <to>
                    <xdr:col>2</xdr:col>
                    <xdr:colOff>482600</xdr:colOff>
                    <xdr:row>3</xdr:row>
                    <xdr:rowOff>63500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commande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VH</cp:lastModifiedBy>
  <cp:lastPrinted>2020-11-30T21:41:14Z</cp:lastPrinted>
  <dcterms:created xsi:type="dcterms:W3CDTF">2006-11-01T13:03:13Z</dcterms:created>
  <dcterms:modified xsi:type="dcterms:W3CDTF">2020-12-02T07:43:13Z</dcterms:modified>
</cp:coreProperties>
</file>